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a" sheetId="1" state="visible" r:id="rId3"/>
    <sheet name="Wykresy" sheetId="2" state="visible" r:id="rId4"/>
  </sheets>
  <definedNames>
    <definedName function="false" hidden="false" localSheetId="0" name="_xlnm.Print_Area" vbProcedure="false">Tabela!$A$1:$L$20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<sst xmlns="http://schemas.openxmlformats.org/spreadsheetml/2006/main" count="20" uniqueCount="13">
  <si>
    <t xml:space="preserve">A (otwarta pętla)</t>
  </si>
  <si>
    <t xml:space="preserve">B (zamknięta pętla 1)</t>
  </si>
  <si>
    <t xml:space="preserve">C (zamknięta pętla 2)</t>
  </si>
  <si>
    <t xml:space="preserve">f [kHz]</t>
  </si>
  <si>
    <r>
      <rPr>
        <b val="true"/>
        <sz val="10"/>
        <rFont val="Arial"/>
        <family val="2"/>
      </rPr>
      <t xml:space="preserve">v</t>
    </r>
    <r>
      <rPr>
        <b val="true"/>
        <vertAlign val="subscript"/>
        <sz val="10"/>
        <rFont val="Arial"/>
        <family val="2"/>
      </rPr>
      <t xml:space="preserve">0</t>
    </r>
    <r>
      <rPr>
        <b val="true"/>
        <sz val="10"/>
        <rFont val="Arial"/>
        <family val="2"/>
      </rPr>
      <t xml:space="preserve"> [mV]</t>
    </r>
  </si>
  <si>
    <r>
      <rPr>
        <b val="true"/>
        <sz val="10"/>
        <rFont val="Arial"/>
        <family val="2"/>
      </rPr>
      <t xml:space="preserve">|K</t>
    </r>
    <r>
      <rPr>
        <b val="true"/>
        <vertAlign val="subscript"/>
        <sz val="10"/>
        <rFont val="Arial"/>
        <family val="2"/>
      </rPr>
      <t xml:space="preserve">u</t>
    </r>
    <r>
      <rPr>
        <b val="true"/>
        <sz val="10"/>
        <rFont val="Arial"/>
        <family val="2"/>
      </rPr>
      <t xml:space="preserve">(f)|
[V/V]</t>
    </r>
  </si>
  <si>
    <r>
      <rPr>
        <b val="true"/>
        <sz val="10"/>
        <rFont val="Arial"/>
        <family val="2"/>
      </rPr>
      <t xml:space="preserve">20 log
|K</t>
    </r>
    <r>
      <rPr>
        <b val="true"/>
        <vertAlign val="subscript"/>
        <sz val="10"/>
        <rFont val="Arial"/>
        <family val="2"/>
      </rPr>
      <t xml:space="preserve">u</t>
    </r>
    <r>
      <rPr>
        <b val="true"/>
        <sz val="10"/>
        <rFont val="Arial"/>
        <family val="2"/>
      </rPr>
      <t xml:space="preserve">(f)|</t>
    </r>
  </si>
  <si>
    <r>
      <rPr>
        <b val="true"/>
        <sz val="10"/>
        <rFont val="Arial"/>
        <family val="2"/>
      </rPr>
      <t xml:space="preserve">|K</t>
    </r>
    <r>
      <rPr>
        <b val="true"/>
        <vertAlign val="subscript"/>
        <sz val="10"/>
        <rFont val="Arial"/>
        <family val="2"/>
      </rPr>
      <t xml:space="preserve">u</t>
    </r>
    <r>
      <rPr>
        <b val="true"/>
        <sz val="10"/>
        <rFont val="Arial"/>
        <family val="2"/>
      </rPr>
      <t xml:space="preserve">(f)| [V/V]</t>
    </r>
  </si>
  <si>
    <r>
      <rPr>
        <b val="true"/>
        <sz val="10"/>
        <rFont val="Arial"/>
        <family val="2"/>
      </rPr>
      <t xml:space="preserve">v</t>
    </r>
    <r>
      <rPr>
        <b val="true"/>
        <vertAlign val="subscript"/>
        <sz val="10"/>
        <rFont val="Arial"/>
        <family val="2"/>
      </rPr>
      <t xml:space="preserve">s</t>
    </r>
    <r>
      <rPr>
        <b val="true"/>
        <sz val="10"/>
        <rFont val="Arial"/>
        <family val="2"/>
      </rPr>
      <t xml:space="preserve"> [mV]</t>
    </r>
  </si>
  <si>
    <r>
      <rPr>
        <b val="true"/>
        <sz val="10"/>
        <rFont val="Arial"/>
        <family val="2"/>
      </rPr>
      <t xml:space="preserve">v</t>
    </r>
    <r>
      <rPr>
        <b val="true"/>
        <vertAlign val="subscript"/>
        <sz val="10"/>
        <rFont val="Arial"/>
        <family val="2"/>
      </rPr>
      <t xml:space="preserve">o</t>
    </r>
    <r>
      <rPr>
        <b val="true"/>
        <sz val="10"/>
        <rFont val="Arial"/>
        <family val="2"/>
      </rPr>
      <t xml:space="preserve"> [mV]</t>
    </r>
  </si>
  <si>
    <r>
      <rPr>
        <b val="true"/>
        <sz val="10"/>
        <rFont val="Arial"/>
        <family val="2"/>
      </rPr>
      <t xml:space="preserve">f</t>
    </r>
    <r>
      <rPr>
        <b val="true"/>
        <vertAlign val="subscript"/>
        <sz val="10"/>
        <rFont val="Arial"/>
        <family val="2"/>
      </rPr>
      <t xml:space="preserve">0</t>
    </r>
    <r>
      <rPr>
        <b val="true"/>
        <sz val="10"/>
        <rFont val="Arial"/>
        <family val="2"/>
      </rPr>
      <t xml:space="preserve"> [kHz]</t>
    </r>
  </si>
  <si>
    <r>
      <rPr>
        <b val="true"/>
        <sz val="10"/>
        <rFont val="Arial"/>
        <family val="2"/>
      </rPr>
      <t xml:space="preserve">K</t>
    </r>
    <r>
      <rPr>
        <b val="true"/>
        <vertAlign val="subscript"/>
        <sz val="10"/>
        <rFont val="Arial"/>
        <family val="2"/>
      </rPr>
      <t xml:space="preserve">u</t>
    </r>
    <r>
      <rPr>
        <b val="true"/>
        <sz val="10"/>
        <rFont val="Arial"/>
        <family val="2"/>
      </rPr>
      <t xml:space="preserve">(f</t>
    </r>
    <r>
      <rPr>
        <b val="true"/>
        <vertAlign val="subscript"/>
        <sz val="10"/>
        <rFont val="Arial"/>
        <family val="2"/>
      </rPr>
      <t xml:space="preserve">0</t>
    </r>
    <r>
      <rPr>
        <b val="true"/>
        <sz val="10"/>
        <rFont val="Arial"/>
        <family val="2"/>
      </rPr>
      <t xml:space="preserve">)</t>
    </r>
  </si>
  <si>
    <r>
      <rPr>
        <b val="true"/>
        <sz val="10"/>
        <rFont val="Arial"/>
        <family val="2"/>
      </rPr>
      <t xml:space="preserve">20 log(K</t>
    </r>
    <r>
      <rPr>
        <b val="true"/>
        <vertAlign val="subscript"/>
        <sz val="10"/>
        <rFont val="Arial"/>
        <family val="2"/>
      </rPr>
      <t xml:space="preserve">u</t>
    </r>
    <r>
      <rPr>
        <b val="true"/>
        <sz val="10"/>
        <rFont val="Arial"/>
        <family val="2"/>
      </rPr>
      <t xml:space="preserve">(f</t>
    </r>
    <r>
      <rPr>
        <b val="true"/>
        <vertAlign val="subscript"/>
        <sz val="10"/>
        <rFont val="Arial"/>
        <family val="2"/>
      </rPr>
      <t xml:space="preserve">0</t>
    </r>
    <r>
      <rPr>
        <b val="true"/>
        <sz val="10"/>
        <rFont val="Arial"/>
        <family val="2"/>
      </rPr>
      <t xml:space="preserve">))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</si>
</sst>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vertAlign val="subscript"/>
      <sz val="10"/>
      <name val="Arial"/>
      <family val="2"/>
    </font>
    <font>
      <b val="true"/>
      <sz val="10"/>
      <name val="Courier New"/>
      <family val="3"/>
      <charset val="1"/>
    </font>
    <font>
      <sz val="10"/>
      <name val="Courier New"/>
      <family val="3"/>
      <charset val="1"/>
    </font>
    <font>
      <sz val="13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A (otwarta pętla)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Tabela!$N$7</c:f>
              <c:strCache>
                <c:ptCount val="1"/>
                <c:pt idx="0">
                  <c:v>20 log(Ku(f0))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Tabela!$O$5</c:f>
              <c:numCache>
                <c:formatCode>0.0</c:formatCode>
                <c:ptCount val="1"/>
                <c:pt idx="0">
                  <c:v>21.1</c:v>
                </c:pt>
              </c:numCache>
            </c:numRef>
          </c:xVal>
          <c:yVal>
            <c:numRef>
              <c:f>Tabela!$O$7</c:f>
              <c:numCache>
                <c:formatCode>0.0</c:formatCode>
                <c:ptCount val="1"/>
                <c:pt idx="0">
                  <c:v>50.4879224420768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Tabela!$D$2</c:f>
              <c:strCache>
                <c:ptCount val="1"/>
                <c:pt idx="0">
                  <c:v>20 log
|Ku(f)|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5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Dir val="x"/>
            <c:errBarType val="both"/>
            <c:errValType val="percentage"/>
            <c:noEndCap val="0"/>
            <c:val val="10"/>
            <c:spPr>
              <a:ln w="0">
                <a:solidFill>
                  <a:srgbClr val="000000"/>
                </a:solidFill>
              </a:ln>
            </c:spPr>
          </c:errBars>
          <c:xVal>
            <c:numRef>
              <c:f>Tabela!$A$3:$A$20</c:f>
              <c:numCache>
                <c:formatCode>General</c:formatCode>
                <c:ptCount val="18"/>
                <c:pt idx="0">
                  <c:v>0.1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10</c:v>
                </c:pt>
                <c:pt idx="9">
                  <c:v>20</c:v>
                </c:pt>
                <c:pt idx="10">
                  <c:v>40</c:v>
                </c:pt>
                <c:pt idx="11">
                  <c:v>70</c:v>
                </c:pt>
                <c:pt idx="12">
                  <c:v>100</c:v>
                </c:pt>
                <c:pt idx="13">
                  <c:v>200</c:v>
                </c:pt>
                <c:pt idx="14">
                  <c:v>400</c:v>
                </c:pt>
                <c:pt idx="15">
                  <c:v>700</c:v>
                </c:pt>
                <c:pt idx="16">
                  <c:v>1000</c:v>
                </c:pt>
                <c:pt idx="17">
                  <c:v>2000</c:v>
                </c:pt>
              </c:numCache>
            </c:numRef>
          </c:xVal>
          <c:yVal>
            <c:numRef>
              <c:f>Tabela!$D$2:$D$20</c:f>
              <c:numCache>
                <c:formatCode>0.0</c:formatCode>
                <c:ptCount val="19"/>
                <c:pt idx="1">
                  <c:v>24.9130332857796</c:v>
                </c:pt>
                <c:pt idx="2">
                  <c:v>26.4966582067321</c:v>
                </c:pt>
                <c:pt idx="3">
                  <c:v>30.2282516201318</c:v>
                </c:pt>
                <c:pt idx="4">
                  <c:v>34.3388675069584</c:v>
                </c:pt>
                <c:pt idx="5">
                  <c:v>37.1517457865821</c:v>
                </c:pt>
                <c:pt idx="6">
                  <c:v>42.5430088780793</c:v>
                </c:pt>
                <c:pt idx="7">
                  <c:v>46.9397247501832</c:v>
                </c:pt>
                <c:pt idx="8">
                  <c:v>49.1886992724857</c:v>
                </c:pt>
                <c:pt idx="9">
                  <c:v>49.9817319905997</c:v>
                </c:pt>
                <c:pt idx="10">
                  <c:v>50.550056531946</c:v>
                </c:pt>
                <c:pt idx="11">
                  <c:v>50.2658529326979</c:v>
                </c:pt>
                <c:pt idx="12">
                  <c:v>49.1247537838828</c:v>
                </c:pt>
                <c:pt idx="13">
                  <c:v>47.2584591988949</c:v>
                </c:pt>
                <c:pt idx="14">
                  <c:v>45.9345394392946</c:v>
                </c:pt>
                <c:pt idx="15">
                  <c:v>40.5049631109361</c:v>
                </c:pt>
                <c:pt idx="16">
                  <c:v>35.9615301998613</c:v>
                </c:pt>
                <c:pt idx="17">
                  <c:v>32.9685746779866</c:v>
                </c:pt>
                <c:pt idx="18">
                  <c:v>27.3245119098966</c:v>
                </c:pt>
              </c:numCache>
            </c:numRef>
          </c:yVal>
          <c:smooth val="1"/>
        </c:ser>
        <c:axId val="35355764"/>
        <c:axId val="96599981"/>
      </c:scatterChart>
      <c:valAx>
        <c:axId val="35355764"/>
        <c:scaling>
          <c:logBase val="10"/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uFillTx/>
                    <a:latin typeface="Arial"/>
                  </a:rPr>
                  <a:t>f [kHz]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6599981"/>
        <c:crosses val="autoZero"/>
        <c:crossBetween val="between"/>
      </c:valAx>
      <c:valAx>
        <c:axId val="9659998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uFillTx/>
                    <a:latin typeface="Arial"/>
                  </a:rPr>
                  <a:t>20 log |Ku|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535576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solidFill>
          <a:srgbClr val="d9d9d9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B (zamknięta pętla 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Tabela!$N$7</c:f>
              <c:strCache>
                <c:ptCount val="1"/>
                <c:pt idx="0">
                  <c:v>20 log(Ku(f0))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Tabela!$P$5</c:f>
              <c:numCache>
                <c:formatCode>0.0</c:formatCode>
                <c:ptCount val="1"/>
                <c:pt idx="0">
                  <c:v>30.5</c:v>
                </c:pt>
              </c:numCache>
            </c:numRef>
          </c:xVal>
          <c:yVal>
            <c:numRef>
              <c:f>Tabela!$P$7</c:f>
              <c:numCache>
                <c:formatCode>0.0</c:formatCode>
                <c:ptCount val="1"/>
                <c:pt idx="0">
                  <c:v>28.2994669594164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Tabela!$H$2</c:f>
              <c:strCache>
                <c:ptCount val="1"/>
                <c:pt idx="0">
                  <c:v>20 log
|Ku(f)|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5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Tabela!$E$3:$E$20</c:f>
              <c:numCache>
                <c:formatCode>General</c:formatCode>
                <c:ptCount val="18"/>
                <c:pt idx="0">
                  <c:v>0.1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10</c:v>
                </c:pt>
                <c:pt idx="9">
                  <c:v>20</c:v>
                </c:pt>
                <c:pt idx="10">
                  <c:v>40</c:v>
                </c:pt>
                <c:pt idx="11">
                  <c:v>70</c:v>
                </c:pt>
                <c:pt idx="12">
                  <c:v>100</c:v>
                </c:pt>
                <c:pt idx="13">
                  <c:v>200</c:v>
                </c:pt>
                <c:pt idx="14">
                  <c:v>400</c:v>
                </c:pt>
                <c:pt idx="15">
                  <c:v>700</c:v>
                </c:pt>
                <c:pt idx="16">
                  <c:v>1000</c:v>
                </c:pt>
                <c:pt idx="17">
                  <c:v>2000</c:v>
                </c:pt>
              </c:numCache>
            </c:numRef>
          </c:xVal>
          <c:yVal>
            <c:numRef>
              <c:f>Tabela!$H$2:$H$20</c:f>
              <c:numCache>
                <c:formatCode>0.0</c:formatCode>
                <c:ptCount val="19"/>
                <c:pt idx="1">
                  <c:v>20.755771217788</c:v>
                </c:pt>
                <c:pt idx="2">
                  <c:v>22.2221306595191</c:v>
                </c:pt>
                <c:pt idx="3">
                  <c:v>24.5495133203662</c:v>
                </c:pt>
                <c:pt idx="4">
                  <c:v>26.4560474175373</c:v>
                </c:pt>
                <c:pt idx="5">
                  <c:v>27.2758928697971</c:v>
                </c:pt>
                <c:pt idx="6">
                  <c:v>28.0401039462138</c:v>
                </c:pt>
                <c:pt idx="7">
                  <c:v>28.263787285264</c:v>
                </c:pt>
                <c:pt idx="8">
                  <c:v>28.309933148944</c:v>
                </c:pt>
                <c:pt idx="9">
                  <c:v>28.3308277696482</c:v>
                </c:pt>
                <c:pt idx="10">
                  <c:v>28.3329144698715</c:v>
                </c:pt>
                <c:pt idx="11">
                  <c:v>28.3057481863779</c:v>
                </c:pt>
                <c:pt idx="12">
                  <c:v>28.2931811868795</c:v>
                </c:pt>
                <c:pt idx="13">
                  <c:v>28.2342935739439</c:v>
                </c:pt>
                <c:pt idx="14">
                  <c:v>28.2763968538537</c:v>
                </c:pt>
                <c:pt idx="15">
                  <c:v>28.1003183269699</c:v>
                </c:pt>
                <c:pt idx="16">
                  <c:v>27.7794310311727</c:v>
                </c:pt>
                <c:pt idx="17">
                  <c:v>27.2522963064175</c:v>
                </c:pt>
                <c:pt idx="18">
                  <c:v>25.1927462101151</c:v>
                </c:pt>
              </c:numCache>
            </c:numRef>
          </c:yVal>
          <c:smooth val="1"/>
        </c:ser>
        <c:axId val="1277842"/>
        <c:axId val="64499804"/>
      </c:scatterChart>
      <c:valAx>
        <c:axId val="1277842"/>
        <c:scaling>
          <c:logBase val="10"/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uFillTx/>
                    <a:latin typeface="Arial"/>
                  </a:rPr>
                  <a:t>f [kHz]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4499804"/>
        <c:crosses val="autoZero"/>
        <c:crossBetween val="between"/>
      </c:valAx>
      <c:valAx>
        <c:axId val="6449980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uFillTx/>
                    <a:latin typeface="Arial"/>
                  </a:rPr>
                  <a:t>20 log |Ku|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277842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solidFill>
          <a:srgbClr val="d9d9d9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C (zamknięta pętla 2)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Tabela!$N$7</c:f>
              <c:strCache>
                <c:ptCount val="1"/>
                <c:pt idx="0">
                  <c:v>20 log(Ku(f0))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Tabela!$Q$5</c:f>
              <c:numCache>
                <c:formatCode>0.0</c:formatCode>
                <c:ptCount val="1"/>
                <c:pt idx="0">
                  <c:v>28.5</c:v>
                </c:pt>
              </c:numCache>
            </c:numRef>
          </c:xVal>
          <c:yVal>
            <c:numRef>
              <c:f>Tabela!$Q$7</c:f>
              <c:numCache>
                <c:formatCode>0.0</c:formatCode>
                <c:ptCount val="1"/>
                <c:pt idx="0">
                  <c:v>33.5703675808023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Tabela!$L$2</c:f>
              <c:strCache>
                <c:ptCount val="1"/>
                <c:pt idx="0">
                  <c:v>20 log
|Ku(f)|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5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Tabela!$I$3:$I$20</c:f>
              <c:numCache>
                <c:formatCode>General</c:formatCode>
                <c:ptCount val="18"/>
                <c:pt idx="0">
                  <c:v>0.1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10</c:v>
                </c:pt>
                <c:pt idx="9">
                  <c:v>20</c:v>
                </c:pt>
                <c:pt idx="10">
                  <c:v>40</c:v>
                </c:pt>
                <c:pt idx="11">
                  <c:v>70</c:v>
                </c:pt>
                <c:pt idx="12">
                  <c:v>100</c:v>
                </c:pt>
                <c:pt idx="13">
                  <c:v>200</c:v>
                </c:pt>
                <c:pt idx="14">
                  <c:v>400</c:v>
                </c:pt>
                <c:pt idx="15">
                  <c:v>700</c:v>
                </c:pt>
                <c:pt idx="16">
                  <c:v>1000</c:v>
                </c:pt>
                <c:pt idx="17">
                  <c:v>2000</c:v>
                </c:pt>
              </c:numCache>
            </c:numRef>
          </c:xVal>
          <c:yVal>
            <c:numRef>
              <c:f>Tabela!$L$2:$L$20</c:f>
              <c:numCache>
                <c:formatCode>0.0</c:formatCode>
                <c:ptCount val="19"/>
                <c:pt idx="1">
                  <c:v>22.592365828545</c:v>
                </c:pt>
                <c:pt idx="2">
                  <c:v>23.9914470981041</c:v>
                </c:pt>
                <c:pt idx="3">
                  <c:v>27.1375066644636</c:v>
                </c:pt>
                <c:pt idx="4">
                  <c:v>29.9385929614643</c:v>
                </c:pt>
                <c:pt idx="5">
                  <c:v>31.3352948593856</c:v>
                </c:pt>
                <c:pt idx="6">
                  <c:v>32.8690535297238</c:v>
                </c:pt>
                <c:pt idx="7">
                  <c:v>33.3801356191715</c:v>
                </c:pt>
                <c:pt idx="8">
                  <c:v>33.5033417932679</c:v>
                </c:pt>
                <c:pt idx="9">
                  <c:v>33.5460543678997</c:v>
                </c:pt>
                <c:pt idx="10">
                  <c:v>33.5723906132181</c:v>
                </c:pt>
                <c:pt idx="11">
                  <c:v>33.5602453449078</c:v>
                </c:pt>
                <c:pt idx="12">
                  <c:v>33.5135305212843</c:v>
                </c:pt>
                <c:pt idx="13">
                  <c:v>33.3656470592849</c:v>
                </c:pt>
                <c:pt idx="14">
                  <c:v>33.3739291954433</c:v>
                </c:pt>
                <c:pt idx="15">
                  <c:v>32.8997070666894</c:v>
                </c:pt>
                <c:pt idx="16">
                  <c:v>31.8336563983304</c:v>
                </c:pt>
                <c:pt idx="17">
                  <c:v>30.5525980174268</c:v>
                </c:pt>
                <c:pt idx="18">
                  <c:v>26.693541924448</c:v>
                </c:pt>
              </c:numCache>
            </c:numRef>
          </c:yVal>
          <c:smooth val="1"/>
        </c:ser>
        <c:axId val="8994168"/>
        <c:axId val="4440543"/>
      </c:scatterChart>
      <c:valAx>
        <c:axId val="8994168"/>
        <c:scaling>
          <c:logBase val="10"/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uFillTx/>
                    <a:latin typeface="Arial"/>
                  </a:rPr>
                  <a:t>f [kHz]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440543"/>
        <c:crosses val="autoZero"/>
        <c:crossBetween val="between"/>
      </c:valAx>
      <c:valAx>
        <c:axId val="444054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uFillTx/>
                    <a:latin typeface="Arial"/>
                  </a:rPr>
                  <a:t>20 log |Ku|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99416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solidFill>
          <a:srgbClr val="d9d9d9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359280</xdr:colOff>
      <xdr:row>7</xdr:row>
      <xdr:rowOff>359640</xdr:rowOff>
    </xdr:to>
    <xdr:graphicFrame>
      <xdr:nvGraphicFramePr>
        <xdr:cNvPr id="0" name=""/>
        <xdr:cNvGraphicFramePr/>
      </xdr:nvGraphicFramePr>
      <xdr:xfrm>
        <a:off x="0" y="0"/>
        <a:ext cx="5760000" cy="288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8</xdr:row>
      <xdr:rowOff>-360</xdr:rowOff>
    </xdr:from>
    <xdr:to>
      <xdr:col>15</xdr:col>
      <xdr:colOff>359280</xdr:colOff>
      <xdr:row>15</xdr:row>
      <xdr:rowOff>359280</xdr:rowOff>
    </xdr:to>
    <xdr:graphicFrame>
      <xdr:nvGraphicFramePr>
        <xdr:cNvPr id="1" name=""/>
        <xdr:cNvGraphicFramePr/>
      </xdr:nvGraphicFramePr>
      <xdr:xfrm>
        <a:off x="0" y="2880000"/>
        <a:ext cx="5760000" cy="288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16</xdr:row>
      <xdr:rowOff>-720</xdr:rowOff>
    </xdr:from>
    <xdr:to>
      <xdr:col>15</xdr:col>
      <xdr:colOff>359280</xdr:colOff>
      <xdr:row>23</xdr:row>
      <xdr:rowOff>358920</xdr:rowOff>
    </xdr:to>
    <xdr:graphicFrame>
      <xdr:nvGraphicFramePr>
        <xdr:cNvPr id="2" name=""/>
        <xdr:cNvGraphicFramePr/>
      </xdr:nvGraphicFramePr>
      <xdr:xfrm>
        <a:off x="0" y="5760000"/>
        <a:ext cx="5760000" cy="288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D29" activeCellId="0" sqref="D29"/>
    </sheetView>
  </sheetViews>
  <sheetFormatPr defaultColWidth="11.53515625" defaultRowHeight="12.8" zeroHeight="false" outlineLevelRow="0" outlineLevelCol="0"/>
  <cols>
    <col collapsed="false" customWidth="true" hidden="false" outlineLevel="0" max="12" min="1" style="1" width="10.21"/>
    <col collapsed="false" customWidth="false" hidden="false" outlineLevel="0" max="13" min="13" style="1" width="11.53"/>
    <col collapsed="false" customWidth="true" hidden="false" outlineLevel="0" max="14" min="14" style="1" width="12.94"/>
    <col collapsed="false" customWidth="false" hidden="false" outlineLevel="0" max="16384" min="15" style="1" width="11.53"/>
  </cols>
  <sheetData>
    <row r="1" customFormat="false" ht="12.8" hidden="false" customHeight="false" outlineLevel="0" collapsed="false">
      <c r="A1" s="2" t="s">
        <v>0</v>
      </c>
      <c r="B1" s="2"/>
      <c r="C1" s="2"/>
      <c r="D1" s="2"/>
      <c r="E1" s="2" t="s">
        <v>1</v>
      </c>
      <c r="F1" s="2"/>
      <c r="G1" s="2"/>
      <c r="H1" s="2"/>
      <c r="I1" s="2" t="s">
        <v>2</v>
      </c>
      <c r="J1" s="2"/>
      <c r="K1" s="2"/>
      <c r="L1" s="2"/>
    </row>
    <row r="2" customFormat="false" ht="28.35" hidden="false" customHeight="true" outlineLevel="0" collapsed="false">
      <c r="A2" s="2" t="s">
        <v>3</v>
      </c>
      <c r="B2" s="2" t="s">
        <v>4</v>
      </c>
      <c r="C2" s="3" t="s">
        <v>5</v>
      </c>
      <c r="D2" s="3" t="s">
        <v>6</v>
      </c>
      <c r="E2" s="2" t="s">
        <v>3</v>
      </c>
      <c r="F2" s="2" t="s">
        <v>4</v>
      </c>
      <c r="G2" s="2" t="s">
        <v>7</v>
      </c>
      <c r="H2" s="3" t="s">
        <v>6</v>
      </c>
      <c r="I2" s="2" t="s">
        <v>3</v>
      </c>
      <c r="J2" s="2" t="s">
        <v>4</v>
      </c>
      <c r="K2" s="3" t="s">
        <v>5</v>
      </c>
      <c r="L2" s="3" t="s">
        <v>6</v>
      </c>
    </row>
    <row r="3" customFormat="false" ht="12.8" hidden="false" customHeight="false" outlineLevel="0" collapsed="false">
      <c r="A3" s="4" t="n">
        <v>0.1</v>
      </c>
      <c r="B3" s="5" t="n">
        <v>25</v>
      </c>
      <c r="C3" s="5" t="n">
        <f aca="false">B3/$O$3</f>
        <v>17.6056338028169</v>
      </c>
      <c r="D3" s="5" t="n">
        <f aca="false">20*LOG10(C3)</f>
        <v>24.9130332857796</v>
      </c>
      <c r="E3" s="4" t="n">
        <v>0.1</v>
      </c>
      <c r="F3" s="5" t="n">
        <v>174</v>
      </c>
      <c r="G3" s="5" t="n">
        <f aca="false">F3/$P$3</f>
        <v>10.9090909090909</v>
      </c>
      <c r="H3" s="5" t="n">
        <f aca="false">20*LOG10(G3)</f>
        <v>20.755771217788</v>
      </c>
      <c r="I3" s="4" t="n">
        <v>0.1</v>
      </c>
      <c r="J3" s="5" t="n">
        <v>121.3</v>
      </c>
      <c r="K3" s="5" t="n">
        <f aca="false">J3/$Q$3</f>
        <v>13.4777777777778</v>
      </c>
      <c r="L3" s="5" t="n">
        <f aca="false">20*LOG10(K3)</f>
        <v>22.592365828545</v>
      </c>
      <c r="N3" s="2" t="s">
        <v>8</v>
      </c>
      <c r="O3" s="5" t="n">
        <v>1.42</v>
      </c>
      <c r="P3" s="5" t="n">
        <v>15.95</v>
      </c>
      <c r="Q3" s="5" t="n">
        <v>9</v>
      </c>
    </row>
    <row r="4" customFormat="false" ht="12.8" hidden="false" customHeight="false" outlineLevel="0" collapsed="false">
      <c r="A4" s="4" t="n">
        <v>0.2</v>
      </c>
      <c r="B4" s="5" t="n">
        <v>30</v>
      </c>
      <c r="C4" s="5" t="n">
        <f aca="false">B4/$O$3</f>
        <v>21.1267605633803</v>
      </c>
      <c r="D4" s="5" t="n">
        <f aca="false">20*LOG10(C4)</f>
        <v>26.4966582067321</v>
      </c>
      <c r="E4" s="4" t="n">
        <v>0.2</v>
      </c>
      <c r="F4" s="5" t="n">
        <v>206</v>
      </c>
      <c r="G4" s="5" t="n">
        <f aca="false">F4/$P$3</f>
        <v>12.9153605015674</v>
      </c>
      <c r="H4" s="5" t="n">
        <f aca="false">20*LOG10(G4)</f>
        <v>22.2221306595191</v>
      </c>
      <c r="I4" s="4" t="n">
        <v>0.2</v>
      </c>
      <c r="J4" s="5" t="n">
        <v>142.5</v>
      </c>
      <c r="K4" s="5" t="n">
        <f aca="false">J4/$Q$3</f>
        <v>15.8333333333333</v>
      </c>
      <c r="L4" s="5" t="n">
        <f aca="false">20*LOG10(K4)</f>
        <v>23.9914470981041</v>
      </c>
      <c r="N4" s="2" t="s">
        <v>9</v>
      </c>
      <c r="O4" s="5" t="n">
        <v>475</v>
      </c>
      <c r="P4" s="5" t="n">
        <v>415.8</v>
      </c>
      <c r="Q4" s="5" t="n">
        <v>429.5</v>
      </c>
      <c r="R4" s="0"/>
      <c r="S4" s="0"/>
    </row>
    <row r="5" customFormat="false" ht="12.8" hidden="false" customHeight="false" outlineLevel="0" collapsed="false">
      <c r="A5" s="4" t="n">
        <v>0.4</v>
      </c>
      <c r="B5" s="5" t="n">
        <v>46.1</v>
      </c>
      <c r="C5" s="5" t="n">
        <f aca="false">B5/$O$3</f>
        <v>32.4647887323944</v>
      </c>
      <c r="D5" s="5" t="n">
        <f aca="false">20*LOG10(C5)</f>
        <v>30.2282516201318</v>
      </c>
      <c r="E5" s="4" t="n">
        <v>0.4</v>
      </c>
      <c r="F5" s="5" t="n">
        <v>269.3</v>
      </c>
      <c r="G5" s="5" t="n">
        <f aca="false">F5/$P$3</f>
        <v>16.884012539185</v>
      </c>
      <c r="H5" s="5" t="n">
        <f aca="false">20*LOG10(G5)</f>
        <v>24.5495133203662</v>
      </c>
      <c r="I5" s="4" t="n">
        <v>0.4</v>
      </c>
      <c r="J5" s="5" t="n">
        <v>204.7</v>
      </c>
      <c r="K5" s="5" t="n">
        <f aca="false">J5/$Q$3</f>
        <v>22.7444444444444</v>
      </c>
      <c r="L5" s="5" t="n">
        <f aca="false">20*LOG10(K5)</f>
        <v>27.1375066644636</v>
      </c>
      <c r="N5" s="2" t="s">
        <v>10</v>
      </c>
      <c r="O5" s="5" t="n">
        <v>21.1</v>
      </c>
      <c r="P5" s="5" t="n">
        <v>30.5</v>
      </c>
      <c r="Q5" s="5" t="n">
        <v>28.5</v>
      </c>
      <c r="R5" s="0"/>
      <c r="S5" s="0"/>
    </row>
    <row r="6" customFormat="false" ht="12.8" hidden="false" customHeight="false" outlineLevel="0" collapsed="false">
      <c r="A6" s="4" t="n">
        <v>0.7</v>
      </c>
      <c r="B6" s="5" t="n">
        <v>74</v>
      </c>
      <c r="C6" s="5" t="n">
        <f aca="false">B6/$O$3</f>
        <v>52.112676056338</v>
      </c>
      <c r="D6" s="5" t="n">
        <f aca="false">20*LOG10(C6)</f>
        <v>34.3388675069584</v>
      </c>
      <c r="E6" s="4" t="n">
        <v>0.7</v>
      </c>
      <c r="F6" s="5" t="n">
        <v>335.4</v>
      </c>
      <c r="G6" s="5" t="n">
        <f aca="false">F6/$P$3</f>
        <v>21.0282131661442</v>
      </c>
      <c r="H6" s="5" t="n">
        <f aca="false">20*LOG10(G6)</f>
        <v>26.4560474175373</v>
      </c>
      <c r="I6" s="4" t="n">
        <v>0.7</v>
      </c>
      <c r="J6" s="5" t="n">
        <v>282.6</v>
      </c>
      <c r="K6" s="5" t="n">
        <f aca="false">J6/$Q$3</f>
        <v>31.4</v>
      </c>
      <c r="L6" s="5" t="n">
        <f aca="false">20*LOG10(K6)</f>
        <v>29.9385929614643</v>
      </c>
      <c r="N6" s="2" t="s">
        <v>11</v>
      </c>
      <c r="O6" s="5" t="n">
        <v>334.5</v>
      </c>
      <c r="P6" s="5" t="n">
        <v>26</v>
      </c>
      <c r="Q6" s="5" t="n">
        <v>47.7</v>
      </c>
      <c r="R6" s="0"/>
      <c r="S6" s="0"/>
    </row>
    <row r="7" customFormat="false" ht="12.8" hidden="false" customHeight="false" outlineLevel="0" collapsed="false">
      <c r="A7" s="4" t="n">
        <v>1</v>
      </c>
      <c r="B7" s="5" t="n">
        <v>102.3</v>
      </c>
      <c r="C7" s="5" t="n">
        <f aca="false">B7/$O$3</f>
        <v>72.0422535211268</v>
      </c>
      <c r="D7" s="5" t="n">
        <f aca="false">20*LOG10(C7)</f>
        <v>37.1517457865821</v>
      </c>
      <c r="E7" s="4" t="n">
        <v>1</v>
      </c>
      <c r="F7" s="5" t="n">
        <v>368.6</v>
      </c>
      <c r="G7" s="5" t="n">
        <f aca="false">F7/$P$3</f>
        <v>23.1097178683386</v>
      </c>
      <c r="H7" s="5" t="n">
        <f aca="false">20*LOG10(G7)</f>
        <v>27.2758928697971</v>
      </c>
      <c r="I7" s="4" t="n">
        <v>1</v>
      </c>
      <c r="J7" s="5" t="n">
        <v>331.9</v>
      </c>
      <c r="K7" s="5" t="n">
        <f aca="false">J7/$Q$3</f>
        <v>36.8777777777778</v>
      </c>
      <c r="L7" s="5" t="n">
        <f aca="false">20*LOG10(K7)</f>
        <v>31.3352948593856</v>
      </c>
      <c r="N7" s="2" t="s">
        <v>12</v>
      </c>
      <c r="O7" s="5" t="n">
        <f aca="false">20*LOG10(O6)</f>
        <v>50.4879224420768</v>
      </c>
      <c r="P7" s="5" t="n">
        <f aca="false">20*LOG10(P6)</f>
        <v>28.2994669594164</v>
      </c>
      <c r="Q7" s="5" t="n">
        <f aca="false">20*LOG10(Q6)</f>
        <v>33.5703675808023</v>
      </c>
      <c r="R7" s="0"/>
      <c r="S7" s="0"/>
    </row>
    <row r="8" customFormat="false" ht="12.8" hidden="false" customHeight="false" outlineLevel="0" collapsed="false">
      <c r="A8" s="4" t="n">
        <v>2</v>
      </c>
      <c r="B8" s="5" t="n">
        <v>190.3</v>
      </c>
      <c r="C8" s="5" t="n">
        <f aca="false">B8/$O$3</f>
        <v>134.014084507042</v>
      </c>
      <c r="D8" s="5" t="n">
        <f aca="false">20*LOG10(C8)</f>
        <v>42.5430088780793</v>
      </c>
      <c r="E8" s="4" t="n">
        <v>2</v>
      </c>
      <c r="F8" s="5" t="n">
        <v>402.5</v>
      </c>
      <c r="G8" s="5" t="n">
        <f aca="false">F8/$P$3</f>
        <v>25.2351097178683</v>
      </c>
      <c r="H8" s="5" t="n">
        <f aca="false">20*LOG10(G8)</f>
        <v>28.0401039462138</v>
      </c>
      <c r="I8" s="4" t="n">
        <v>2</v>
      </c>
      <c r="J8" s="5" t="n">
        <v>396</v>
      </c>
      <c r="K8" s="5" t="n">
        <f aca="false">J8/$Q$3</f>
        <v>44</v>
      </c>
      <c r="L8" s="5" t="n">
        <f aca="false">20*LOG10(K8)</f>
        <v>32.8690535297238</v>
      </c>
      <c r="R8" s="0"/>
      <c r="S8" s="0"/>
    </row>
    <row r="9" customFormat="false" ht="12.8" hidden="false" customHeight="false" outlineLevel="0" collapsed="false">
      <c r="A9" s="4" t="n">
        <v>4</v>
      </c>
      <c r="B9" s="5" t="n">
        <v>315.7</v>
      </c>
      <c r="C9" s="5" t="n">
        <f aca="false">B9/$O$3</f>
        <v>222.323943661972</v>
      </c>
      <c r="D9" s="5" t="n">
        <f aca="false">20*LOG10(C9)</f>
        <v>46.9397247501832</v>
      </c>
      <c r="E9" s="4" t="n">
        <v>4</v>
      </c>
      <c r="F9" s="5" t="n">
        <v>413</v>
      </c>
      <c r="G9" s="5" t="n">
        <f aca="false">F9/$P$3</f>
        <v>25.8934169278997</v>
      </c>
      <c r="H9" s="5" t="n">
        <f aca="false">20*LOG10(G9)</f>
        <v>28.263787285264</v>
      </c>
      <c r="I9" s="4" t="n">
        <v>4</v>
      </c>
      <c r="J9" s="5" t="n">
        <v>420</v>
      </c>
      <c r="K9" s="5" t="n">
        <f aca="false">J9/$Q$3</f>
        <v>46.6666666666667</v>
      </c>
      <c r="L9" s="5" t="n">
        <f aca="false">20*LOG10(K9)</f>
        <v>33.3801356191715</v>
      </c>
      <c r="R9" s="0"/>
      <c r="S9" s="0"/>
    </row>
    <row r="10" customFormat="false" ht="12.8" hidden="false" customHeight="false" outlineLevel="0" collapsed="false">
      <c r="A10" s="4" t="n">
        <v>7</v>
      </c>
      <c r="B10" s="5" t="n">
        <v>409</v>
      </c>
      <c r="C10" s="5" t="n">
        <f aca="false">B10/$O$3</f>
        <v>288.028169014085</v>
      </c>
      <c r="D10" s="5" t="n">
        <f aca="false">20*LOG10(C10)</f>
        <v>49.1886992724857</v>
      </c>
      <c r="E10" s="4" t="n">
        <v>7</v>
      </c>
      <c r="F10" s="5" t="n">
        <v>415.2</v>
      </c>
      <c r="G10" s="5" t="n">
        <f aca="false">F10/$P$3</f>
        <v>26.0313479623824</v>
      </c>
      <c r="H10" s="5" t="n">
        <f aca="false">20*LOG10(G10)</f>
        <v>28.309933148944</v>
      </c>
      <c r="I10" s="4" t="n">
        <v>7</v>
      </c>
      <c r="J10" s="5" t="n">
        <v>426</v>
      </c>
      <c r="K10" s="5" t="n">
        <f aca="false">J10/$Q$3</f>
        <v>47.3333333333333</v>
      </c>
      <c r="L10" s="5" t="n">
        <f aca="false">20*LOG10(K10)</f>
        <v>33.5033417932679</v>
      </c>
      <c r="R10" s="0"/>
      <c r="S10" s="0"/>
    </row>
    <row r="11" customFormat="false" ht="12.8" hidden="false" customHeight="false" outlineLevel="0" collapsed="false">
      <c r="A11" s="4" t="n">
        <v>10</v>
      </c>
      <c r="B11" s="5" t="n">
        <v>448.1</v>
      </c>
      <c r="C11" s="5" t="n">
        <f aca="false">B11/$O$3</f>
        <v>315.56338028169</v>
      </c>
      <c r="D11" s="5" t="n">
        <f aca="false">20*LOG10(C11)</f>
        <v>49.9817319905997</v>
      </c>
      <c r="E11" s="4" t="n">
        <v>10</v>
      </c>
      <c r="F11" s="5" t="n">
        <v>416.2</v>
      </c>
      <c r="G11" s="5" t="n">
        <f aca="false">F11/$P$3</f>
        <v>26.0940438871473</v>
      </c>
      <c r="H11" s="5" t="n">
        <f aca="false">20*LOG10(G11)</f>
        <v>28.3308277696482</v>
      </c>
      <c r="I11" s="4" t="n">
        <v>10</v>
      </c>
      <c r="J11" s="5" t="n">
        <v>428.1</v>
      </c>
      <c r="K11" s="5" t="n">
        <f aca="false">J11/$Q$3</f>
        <v>47.5666666666667</v>
      </c>
      <c r="L11" s="5" t="n">
        <f aca="false">20*LOG10(K11)</f>
        <v>33.5460543678997</v>
      </c>
      <c r="R11" s="0"/>
      <c r="S11" s="0"/>
    </row>
    <row r="12" customFormat="false" ht="12.8" hidden="false" customHeight="false" outlineLevel="0" collapsed="false">
      <c r="A12" s="4" t="n">
        <v>20</v>
      </c>
      <c r="B12" s="5" t="n">
        <v>478.4</v>
      </c>
      <c r="C12" s="5" t="n">
        <f aca="false">B12/$O$3</f>
        <v>336.901408450704</v>
      </c>
      <c r="D12" s="5" t="n">
        <f aca="false">20*LOG10(C12)</f>
        <v>50.550056531946</v>
      </c>
      <c r="E12" s="4" t="n">
        <v>20</v>
      </c>
      <c r="F12" s="5" t="n">
        <v>416.3</v>
      </c>
      <c r="G12" s="5" t="n">
        <f aca="false">F12/$P$3</f>
        <v>26.1003134796238</v>
      </c>
      <c r="H12" s="5" t="n">
        <f aca="false">20*LOG10(G12)</f>
        <v>28.3329144698715</v>
      </c>
      <c r="I12" s="4" t="n">
        <v>20</v>
      </c>
      <c r="J12" s="5" t="n">
        <v>429.4</v>
      </c>
      <c r="K12" s="5" t="n">
        <f aca="false">J12/$Q$3</f>
        <v>47.7111111111111</v>
      </c>
      <c r="L12" s="5" t="n">
        <f aca="false">20*LOG10(K12)</f>
        <v>33.5723906132181</v>
      </c>
      <c r="R12" s="0"/>
      <c r="S12" s="0"/>
    </row>
    <row r="13" customFormat="false" ht="12.8" hidden="false" customHeight="false" outlineLevel="0" collapsed="false">
      <c r="A13" s="4" t="n">
        <v>40</v>
      </c>
      <c r="B13" s="5" t="n">
        <v>463</v>
      </c>
      <c r="C13" s="5" t="n">
        <f aca="false">B13/$O$3</f>
        <v>326.056338028169</v>
      </c>
      <c r="D13" s="5" t="n">
        <f aca="false">20*LOG10(C13)</f>
        <v>50.2658529326979</v>
      </c>
      <c r="E13" s="4" t="n">
        <v>40</v>
      </c>
      <c r="F13" s="5" t="n">
        <v>415</v>
      </c>
      <c r="G13" s="5" t="n">
        <f aca="false">F13/$P$3</f>
        <v>26.0188087774295</v>
      </c>
      <c r="H13" s="5" t="n">
        <f aca="false">20*LOG10(G13)</f>
        <v>28.3057481863779</v>
      </c>
      <c r="I13" s="4" t="n">
        <v>40</v>
      </c>
      <c r="J13" s="5" t="n">
        <v>428.8</v>
      </c>
      <c r="K13" s="5" t="n">
        <f aca="false">J13/$Q$3</f>
        <v>47.6444444444444</v>
      </c>
      <c r="L13" s="5" t="n">
        <f aca="false">20*LOG10(K13)</f>
        <v>33.5602453449078</v>
      </c>
      <c r="R13" s="0"/>
      <c r="S13" s="0"/>
    </row>
    <row r="14" customFormat="false" ht="12.8" hidden="false" customHeight="false" outlineLevel="0" collapsed="false">
      <c r="A14" s="4" t="n">
        <v>70</v>
      </c>
      <c r="B14" s="5" t="n">
        <v>406</v>
      </c>
      <c r="C14" s="5" t="n">
        <f aca="false">B14/$O$3</f>
        <v>285.915492957747</v>
      </c>
      <c r="D14" s="5" t="n">
        <f aca="false">20*LOG10(C14)</f>
        <v>49.1247537838828</v>
      </c>
      <c r="E14" s="4" t="n">
        <v>70</v>
      </c>
      <c r="F14" s="5" t="n">
        <v>414.4</v>
      </c>
      <c r="G14" s="5" t="n">
        <f aca="false">F14/$P$3</f>
        <v>25.9811912225705</v>
      </c>
      <c r="H14" s="5" t="n">
        <f aca="false">20*LOG10(G14)</f>
        <v>28.2931811868795</v>
      </c>
      <c r="I14" s="4" t="n">
        <v>70</v>
      </c>
      <c r="J14" s="5" t="n">
        <v>426.5</v>
      </c>
      <c r="K14" s="5" t="n">
        <f aca="false">J14/$Q$3</f>
        <v>47.3888888888889</v>
      </c>
      <c r="L14" s="5" t="n">
        <f aca="false">20*LOG10(K14)</f>
        <v>33.5135305212843</v>
      </c>
      <c r="R14" s="0"/>
      <c r="S14" s="0"/>
    </row>
    <row r="15" customFormat="false" ht="12.8" hidden="false" customHeight="false" outlineLevel="0" collapsed="false">
      <c r="A15" s="4" t="n">
        <v>100</v>
      </c>
      <c r="B15" s="5" t="n">
        <v>327.5</v>
      </c>
      <c r="C15" s="5" t="n">
        <f aca="false">B15/$O$3</f>
        <v>230.633802816901</v>
      </c>
      <c r="D15" s="5" t="n">
        <f aca="false">20*LOG10(C15)</f>
        <v>47.2584591988949</v>
      </c>
      <c r="E15" s="4" t="n">
        <v>100</v>
      </c>
      <c r="F15" s="5" t="n">
        <v>411.6</v>
      </c>
      <c r="G15" s="5" t="n">
        <f aca="false">F15/$P$3</f>
        <v>25.8056426332288</v>
      </c>
      <c r="H15" s="5" t="n">
        <f aca="false">20*LOG10(G15)</f>
        <v>28.2342935739439</v>
      </c>
      <c r="I15" s="4" t="n">
        <v>100</v>
      </c>
      <c r="J15" s="5" t="n">
        <v>419.3</v>
      </c>
      <c r="K15" s="5" t="n">
        <f aca="false">J15/$Q$3</f>
        <v>46.5888888888889</v>
      </c>
      <c r="L15" s="5" t="n">
        <f aca="false">20*LOG10(K15)</f>
        <v>33.3656470592849</v>
      </c>
      <c r="R15" s="0"/>
      <c r="S15" s="0"/>
    </row>
    <row r="16" customFormat="false" ht="12.8" hidden="false" customHeight="false" outlineLevel="0" collapsed="false">
      <c r="A16" s="4" t="n">
        <v>200</v>
      </c>
      <c r="B16" s="5" t="n">
        <v>281.2</v>
      </c>
      <c r="C16" s="5" t="n">
        <f aca="false">B16/$O$3</f>
        <v>198.028169014085</v>
      </c>
      <c r="D16" s="5" t="n">
        <f aca="false">20*LOG10(C16)</f>
        <v>45.9345394392946</v>
      </c>
      <c r="E16" s="4" t="n">
        <v>200</v>
      </c>
      <c r="F16" s="5" t="n">
        <v>413.6</v>
      </c>
      <c r="G16" s="5" t="n">
        <f aca="false">F16/$P$3</f>
        <v>25.9310344827586</v>
      </c>
      <c r="H16" s="5" t="n">
        <f aca="false">20*LOG10(G16)</f>
        <v>28.2763968538537</v>
      </c>
      <c r="I16" s="4" t="n">
        <v>200</v>
      </c>
      <c r="J16" s="5" t="n">
        <v>419.7</v>
      </c>
      <c r="K16" s="5" t="n">
        <f aca="false">J16/$Q$3</f>
        <v>46.6333333333333</v>
      </c>
      <c r="L16" s="5" t="n">
        <f aca="false">20*LOG10(K16)</f>
        <v>33.3739291954433</v>
      </c>
      <c r="R16" s="0"/>
      <c r="S16" s="0"/>
    </row>
    <row r="17" customFormat="false" ht="12.8" hidden="false" customHeight="false" outlineLevel="0" collapsed="false">
      <c r="A17" s="4" t="n">
        <v>400</v>
      </c>
      <c r="B17" s="5" t="n">
        <v>150.5</v>
      </c>
      <c r="C17" s="5" t="n">
        <f aca="false">B17/$O$3</f>
        <v>105.985915492958</v>
      </c>
      <c r="D17" s="5" t="n">
        <f aca="false">20*LOG10(C17)</f>
        <v>40.5049631109361</v>
      </c>
      <c r="E17" s="4" t="n">
        <v>400</v>
      </c>
      <c r="F17" s="5" t="n">
        <v>405.3</v>
      </c>
      <c r="G17" s="5" t="n">
        <f aca="false">F17/$P$3</f>
        <v>25.41065830721</v>
      </c>
      <c r="H17" s="5" t="n">
        <f aca="false">20*LOG10(G17)</f>
        <v>28.1003183269699</v>
      </c>
      <c r="I17" s="4" t="n">
        <v>400</v>
      </c>
      <c r="J17" s="5" t="n">
        <v>397.4</v>
      </c>
      <c r="K17" s="5" t="n">
        <f aca="false">J17/$Q$3</f>
        <v>44.1555555555556</v>
      </c>
      <c r="L17" s="5" t="n">
        <f aca="false">20*LOG10(K17)</f>
        <v>32.8997070666894</v>
      </c>
      <c r="R17" s="0"/>
      <c r="S17" s="0"/>
    </row>
    <row r="18" customFormat="false" ht="12.8" hidden="false" customHeight="false" outlineLevel="0" collapsed="false">
      <c r="A18" s="4" t="n">
        <v>700</v>
      </c>
      <c r="B18" s="5" t="n">
        <v>89.2</v>
      </c>
      <c r="C18" s="5" t="n">
        <f aca="false">B18/$O$3</f>
        <v>62.8169014084507</v>
      </c>
      <c r="D18" s="5" t="n">
        <f aca="false">20*LOG10(C18)</f>
        <v>35.9615301998613</v>
      </c>
      <c r="E18" s="4" t="n">
        <v>700</v>
      </c>
      <c r="F18" s="5" t="n">
        <v>390.6</v>
      </c>
      <c r="G18" s="5" t="n">
        <f aca="false">F18/$P$3</f>
        <v>24.4890282131661</v>
      </c>
      <c r="H18" s="5" t="n">
        <f aca="false">20*LOG10(G18)</f>
        <v>27.7794310311727</v>
      </c>
      <c r="I18" s="4" t="n">
        <v>700</v>
      </c>
      <c r="J18" s="5" t="n">
        <v>351.5</v>
      </c>
      <c r="K18" s="5" t="n">
        <f aca="false">J18/$Q$3</f>
        <v>39.0555555555556</v>
      </c>
      <c r="L18" s="5" t="n">
        <f aca="false">20*LOG10(K18)</f>
        <v>31.8336563983304</v>
      </c>
      <c r="R18" s="0"/>
      <c r="S18" s="0"/>
    </row>
    <row r="19" customFormat="false" ht="12.8" hidden="false" customHeight="false" outlineLevel="0" collapsed="false">
      <c r="A19" s="4" t="n">
        <v>1000</v>
      </c>
      <c r="B19" s="5" t="n">
        <v>63.2</v>
      </c>
      <c r="C19" s="5" t="n">
        <f aca="false">B19/$O$3</f>
        <v>44.5070422535211</v>
      </c>
      <c r="D19" s="5" t="n">
        <f aca="false">20*LOG10(C19)</f>
        <v>32.9685746779866</v>
      </c>
      <c r="E19" s="4" t="n">
        <v>1000</v>
      </c>
      <c r="F19" s="5" t="n">
        <v>367.6</v>
      </c>
      <c r="G19" s="5" t="n">
        <f aca="false">F19/$P$3</f>
        <v>23.0470219435737</v>
      </c>
      <c r="H19" s="5" t="n">
        <f aca="false">20*LOG10(G19)</f>
        <v>27.2522963064175</v>
      </c>
      <c r="I19" s="4" t="n">
        <v>1000</v>
      </c>
      <c r="J19" s="5" t="n">
        <v>303.3</v>
      </c>
      <c r="K19" s="5" t="n">
        <f aca="false">J19/$Q$3</f>
        <v>33.7</v>
      </c>
      <c r="L19" s="5" t="n">
        <f aca="false">20*LOG10(K19)</f>
        <v>30.5525980174268</v>
      </c>
      <c r="R19" s="0"/>
      <c r="S19" s="0"/>
    </row>
    <row r="20" customFormat="false" ht="12.8" hidden="false" customHeight="false" outlineLevel="0" collapsed="false">
      <c r="A20" s="4" t="n">
        <v>2000</v>
      </c>
      <c r="B20" s="5" t="n">
        <v>33</v>
      </c>
      <c r="C20" s="5" t="n">
        <f aca="false">B20/$O$3</f>
        <v>23.2394366197183</v>
      </c>
      <c r="D20" s="5" t="n">
        <f aca="false">20*LOG10(C20)</f>
        <v>27.3245119098966</v>
      </c>
      <c r="E20" s="4" t="n">
        <v>2000</v>
      </c>
      <c r="F20" s="5" t="n">
        <v>290</v>
      </c>
      <c r="G20" s="5" t="n">
        <f aca="false">F20/$P$3</f>
        <v>18.1818181818182</v>
      </c>
      <c r="H20" s="5" t="n">
        <f aca="false">20*LOG10(G20)</f>
        <v>25.1927462101151</v>
      </c>
      <c r="I20" s="4" t="n">
        <v>2000</v>
      </c>
      <c r="J20" s="5" t="n">
        <v>194.5</v>
      </c>
      <c r="K20" s="5" t="n">
        <f aca="false">J20/$Q$3</f>
        <v>21.6111111111111</v>
      </c>
      <c r="L20" s="5" t="n">
        <f aca="false">20*LOG10(K20)</f>
        <v>26.693541924448</v>
      </c>
      <c r="R20" s="0"/>
      <c r="S20" s="0"/>
    </row>
    <row r="21" customFormat="false" ht="12.8" hidden="false" customHeight="false" outlineLevel="0" collapsed="false">
      <c r="R21" s="0"/>
      <c r="S21" s="0"/>
    </row>
  </sheetData>
  <mergeCells count="3">
    <mergeCell ref="A1:D1"/>
    <mergeCell ref="E1:H1"/>
    <mergeCell ref="I1:L1"/>
  </mergeCells>
  <printOptions headings="false" gridLines="false" gridLinesSet="true" horizontalCentered="false" verticalCentered="false"/>
  <pageMargins left="0.7875" right="0.7875" top="0.886111111111111" bottom="0.886111111111111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true" differentOddEven="false">
    <oddHeader>&amp;C&amp;"Times New Roman,Regularna"&amp;12&amp;A</oddHeader>
    <oddFooter>&amp;C&amp;"Times New Roman,Regularna"&amp;12Strona &amp;P</oddFooter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U12" activeCellId="0" sqref="U12"/>
    </sheetView>
  </sheetViews>
  <sheetFormatPr defaultColWidth="5.109375" defaultRowHeight="28.35" zeroHeight="false" outlineLevelRow="0" outlineLevelCol="0"/>
  <sheetData/>
  <printOptions headings="false" gridLines="false" gridLinesSet="true" horizontalCentered="false" verticalCentered="false"/>
  <pageMargins left="0.7875" right="0.7875" top="0.886111111111111" bottom="0.886111111111111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true" differentOddEven="false">
    <oddHeader>&amp;C&amp;"Times New Roman,Regularna"&amp;12&amp;A</oddHeader>
    <oddFooter>&amp;C&amp;"Times New Roman,Regularna"&amp;12Strona &amp;P</oddFooter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LibreOffice/24.8.4.2$MacOSX_AARCH64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2025-05-25T20:52:11Z</dcterms:created>
  <dc:creator/>
  <dc:description/>
  <dc:language>pl-PL</dc:language>
  <cp:lastModifiedBy/>
  <cp:lastPrinted>2025-05-25T21:56:57Z</cp:lastPrinted>
  <dcterms:modified xsi:type="dcterms:W3CDTF">2025-05-25T22:04:24Z</dcterms:modified>
  <cp:revision>1</cp:revision>
  <dc:subject/>
  <dc:title/>
</cp:coreProperties>
</file>